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0ce88077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18c24b741c804dfb"/>
    <x:sheet xmlns:r="http://schemas.openxmlformats.org/officeDocument/2006/relationships" name="Instructions" sheetId="2" r:id="R0c8235734bcd47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7"/>
      <x:name val="Arial"/>
    </x:font>
    <x:font>
      <x:sz val="11"/>
      <x:color rgb="FF155C9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F2F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dbfe36cf44172" /><Relationship Type="http://schemas.openxmlformats.org/officeDocument/2006/relationships/theme" Target="/xl/theme/theme1.xml" Id="Rea4ab4f2ccd743f6" /><Relationship Type="http://schemas.openxmlformats.org/officeDocument/2006/relationships/sharedStrings" Target="/xl/sharedStrings.xml" Id="R007159933d6a4dcb" /><Relationship Type="http://schemas.openxmlformats.org/officeDocument/2006/relationships/worksheet" Target="/xl/worksheets/sheet1.xml" Id="R18c24b741c804dfb" /><Relationship Type="http://schemas.openxmlformats.org/officeDocument/2006/relationships/worksheet" Target="/xl/worksheets/sheet2.xml" Id="R0c8235734bcd47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25" customHeight="1">
      <x:c r="A1" s="5" t="str">
        <x:v>Job offer comparison</x:v>
      </x:c>
      <x:c r="B1" s="3"/>
      <x:c r="C1" s="3"/>
      <x:c r="D1" s="3"/>
    </x:row>
    <x:row r="2" ht="25" customHeight="1">
      <x:c r="A2" s="3"/>
      <x:c r="B2" s="3"/>
      <x:c r="C2" s="3"/>
      <x:c r="D2" s="3"/>
    </x:row>
    <x:row r="3" ht="25" customHeight="1">
      <x:c r="A3" s="3" t="str">
        <x:v>Annual cash in one currency</x:v>
      </x:c>
      <x:c r="B3" s="3" t="str">
        <x:v>Offer 1</x:v>
      </x:c>
      <x:c r="C3" s="3" t="str">
        <x:v>Offer 2</x:v>
      </x:c>
      <x:c r="D3" s="3" t="str">
        <x:v>Offer 3</x:v>
      </x:c>
    </x:row>
    <x:row r="4" ht="25" customHeight="1">
      <x:c r="A4" s="3" t="str">
        <x:v>Base pay</x:v>
      </x:c>
      <x:c r="B4" s="7"/>
      <x:c r="C4" s="7"/>
      <x:c r="D4" s="7"/>
    </x:row>
    <x:row r="5" ht="25" customHeight="1">
      <x:c r="A5" s="3" t="str">
        <x:v>Guaranteed cash allowances</x:v>
      </x:c>
      <x:c r="B5" s="7"/>
      <x:c r="C5" s="7"/>
      <x:c r="D5" s="7"/>
    </x:row>
    <x:row r="6" ht="25" customHeight="1">
      <x:c r="A6" s="3" t="str">
        <x:v>Target bonus percent</x:v>
      </x:c>
      <x:c r="B6" s="7"/>
      <x:c r="C6" s="7"/>
      <x:c r="D6" s="7"/>
    </x:row>
    <x:row r="7" ht="25" customHeight="1">
      <x:c r="A7" s="3" t="str">
        <x:v>Other variable target pay</x:v>
      </x:c>
      <x:c r="B7" s="7"/>
      <x:c r="C7" s="7"/>
      <x:c r="D7" s="7"/>
    </x:row>
    <x:row r="8" ht="25" customHeight="1">
      <x:c r="A8" s="3" t="str">
        <x:v>One-time cash</x:v>
      </x:c>
      <x:c r="B8" s="7"/>
      <x:c r="C8" s="7"/>
      <x:c r="D8" s="7"/>
    </x:row>
    <x:row r="9" ht="25" customHeight="1">
      <x:c r="A9" s="3" t="str">
        <x:v>Noncash benefit value</x:v>
      </x:c>
      <x:c r="B9" s="7"/>
      <x:c r="C9" s="7"/>
      <x:c r="D9" s="7"/>
    </x:row>
    <x:row r="10" ht="25" customHeight="1">
      <x:c r="A10" s="3" t="str">
        <x:v>Annual commute expenses</x:v>
      </x:c>
      <x:c r="B10" s="7"/>
      <x:c r="C10" s="7"/>
      <x:c r="D10" s="7"/>
    </x:row>
    <x:row r="11" ht="25" customHeight="1">
      <x:c r="A11" s="3" t="str">
        <x:v>Commute hours per week</x:v>
      </x:c>
      <x:c r="B11" s="7"/>
      <x:c r="C11" s="7"/>
      <x:c r="D11" s="7"/>
    </x:row>
    <x:row r="12" ht="25" customHeight="1">
      <x:c r="A12" s="3" t="str">
        <x:v>Equity assumptions (notes)</x:v>
      </x:c>
      <x:c r="B12" s="7"/>
      <x:c r="C12" s="7"/>
      <x:c r="D12" s="7"/>
    </x:row>
    <x:row r="13" ht="25" customHeight="1">
      <x:c r="A13" s="3" t="str">
        <x:v>Leave and priorities (notes)</x:v>
      </x:c>
      <x:c r="B13" s="7"/>
      <x:c r="C13" s="7"/>
      <x:c r="D13" s="7"/>
    </x:row>
    <x:row r="14" ht="25" customHeight="1">
      <x:c r="A14" s="3"/>
      <x:c r="B14" s="3"/>
      <x:c r="C14" s="3"/>
      <x:c r="D14" s="3"/>
    </x:row>
    <x:row r="15" ht="25" customHeight="1">
      <x:c r="A15" s="3"/>
      <x:c r="B15" s="3"/>
      <x:c r="C15" s="3"/>
      <x:c r="D15" s="3"/>
    </x:row>
    <x:row r="16" ht="25" customHeight="1">
      <x:c r="A16" s="3" t="str">
        <x:v>Guaranteed recurring cash</x:v>
      </x:c>
      <x:c r="B16" s="8" t="str">
        <x:f>IF(AND(COUNT(B4:B5)=2,MIN(B4:B5)&gt;=0),SUM(B4:B5),"")</x:f>
      </x:c>
      <x:c r="C16" s="8" t="str">
        <x:f>IF(AND(COUNT(C4:C5)=2,MIN(C4:C5)&gt;=0),SUM(C4:C5),"")</x:f>
      </x:c>
      <x:c r="D16" s="8" t="str">
        <x:f>IF(AND(COUNT(D4:D5)=2,MIN(D4:D5)&gt;=0),SUM(D4:D5),"")</x:f>
      </x:c>
    </x:row>
    <x:row r="17" ht="25" customHeight="1">
      <x:c r="A17" s="3" t="str">
        <x:v>Ongoing target cash</x:v>
      </x:c>
      <x:c r="B17" s="8" t="str">
        <x:f>IF(AND(ISNUMBER(B16),COUNT(B6:B7)=2,MIN(B6:B7)&gt;=0),B16+B4*B6/100+B7,"")</x:f>
      </x:c>
      <x:c r="C17" s="8" t="str">
        <x:f>IF(AND(ISNUMBER(C16),COUNT(C6:C7)=2,MIN(C6:C7)&gt;=0),C16+C4*C6/100+C7,"")</x:f>
      </x:c>
      <x:c r="D17" s="8" t="str">
        <x:f>IF(AND(ISNUMBER(D16),COUNT(D6:D7)=2,MIN(D6:D7)&gt;=0),D16+D4*D6/100+D7,"")</x:f>
      </x:c>
    </x:row>
    <x:row r="18" ht="25" customHeight="1">
      <x:c r="A18" s="3" t="str">
        <x:v>First-year target cash</x:v>
      </x:c>
      <x:c r="B18" s="8" t="str">
        <x:f>IF(AND(ISNUMBER(B17),ISNUMBER(B8),B8&gt;=0),B17+B8,"")</x:f>
      </x:c>
      <x:c r="C18" s="8" t="str">
        <x:f>IF(AND(ISNUMBER(C17),ISNUMBER(C8),C8&gt;=0),C17+C8,"")</x:f>
      </x:c>
      <x:c r="D18" s="8" t="str">
        <x:f>IF(AND(ISNUMBER(D17),ISNUMBER(D8),D8&gt;=0),D17+D8,"")</x:f>
      </x:c>
    </x:row>
    <x:row r="19" ht="25" customHeight="1">
      <x:c r="A19" s="3" t="str">
        <x:v>Cash inputs status</x:v>
      </x:c>
      <x:c r="B19" s="3" t="str">
        <x:f>IF(ISNUMBER(B18),"Verify terms","Inputs incomplete")</x:f>
        <x:v>Inputs incomplete</x:v>
      </x:c>
      <x:c r="C19" s="3" t="str">
        <x:f>IF(ISNUMBER(C18),"Verify terms","Inputs incomplete")</x:f>
        <x:v>Inputs incomplete</x:v>
      </x:c>
      <x:c r="D19" s="3" t="str">
        <x:f>IF(ISNUMBER(D18),"Verify terms","Inputs incomplete")</x:f>
        <x:v>Inputs incomplete</x:v>
      </x:c>
    </x:row>
    <x:row r="20" ht="25" customHeight="1">
      <x:c r="A20" s="3"/>
      <x:c r="B20" s="3"/>
      <x:c r="C20" s="3"/>
      <x:c r="D20" s="3"/>
    </x:row>
    <x:row r="21" ht="25" customHeight="1">
      <x:c r="A21" s="3"/>
      <x:c r="B21" s="3"/>
      <x:c r="C21" s="3"/>
      <x:c r="D21" s="3"/>
    </x:row>
    <x:row r="22" ht="25" customHeight="1">
      <x:c r="A22" s="3" t="str">
        <x:v>Blank means unknown; enter confirmed zeros</x:v>
      </x:c>
      <x:c r="B22" s="3"/>
      <x:c r="C22" s="3"/>
      <x:c r="D22" s="3"/>
    </x:row>
    <x:row r="23" ht="25" customHeight="1">
      <x:c r="A23" s="3" t="str">
        <x:v>Benefits and commute stay separate</x:v>
      </x:c>
      <x:c r="B23" s="3"/>
      <x:c r="C23" s="3"/>
      <x:c r="D23" s="3"/>
    </x:row>
    <x:row r="24" ht="25" customHeight="1">
      <x:c r="A24" s="3" t="str">
        <x:v>Equity and leave are excluded from cash</x:v>
      </x:c>
      <x:c r="B24" s="3"/>
      <x:c r="C24" s="3"/>
      <x:c r="D24" s="3"/>
    </x:row>
    <x:row r="25" ht="25" customHeight="1">
      <x:c r="A25" s="3"/>
      <x:c r="B25" s="3"/>
      <x:c r="C25" s="3"/>
      <x:c r="D25" s="3"/>
    </x:row>
    <x:row r="26" ht="25" customHeight="1">
      <x:c r="A26" s="3"/>
      <x:c r="B26" s="3"/>
      <x:c r="C26" s="3"/>
      <x:c r="D26" s="3"/>
    </x:row>
    <x:row r="27" ht="25" customHeight="1">
      <x:c r="A27" s="3"/>
      <x:c r="B27" s="3"/>
      <x:c r="C27" s="3"/>
      <x:c r="D27" s="3"/>
    </x:row>
    <x:row r="28" ht="25" customHeight="1">
      <x:c r="A28" s="3"/>
      <x:c r="B28" s="3"/>
      <x:c r="C28" s="3"/>
      <x:c r="D28" s="3"/>
    </x:row>
    <x:row r="29" ht="25" customHeight="1">
      <x:c r="A29" s="3"/>
      <x:c r="B29" s="3"/>
      <x:c r="C29" s="3"/>
      <x:c r="D29" s="3"/>
    </x:row>
    <x:row r="30" ht="25" customHeight="1">
      <x:c r="A30" s="3"/>
      <x:c r="B30" s="3"/>
      <x:c r="C30" s="3"/>
      <x:c r="D30" s="3"/>
    </x:row>
    <x:row r="31" ht="25" customHeight="1">
      <x:c r="A31" s="3"/>
      <x:c r="B31" s="3"/>
      <x:c r="C31" s="3"/>
      <x:c r="D31" s="3"/>
    </x:row>
    <x:row r="32" ht="25" customHeight="1">
      <x:c r="A32" s="3"/>
      <x:c r="B32" s="3"/>
      <x:c r="C32" s="3"/>
      <x:c r="D32" s="3"/>
    </x:row>
    <x:row r="33" ht="25" customHeight="1">
      <x:c r="A33" s="3"/>
      <x:c r="B33" s="3"/>
      <x:c r="C33" s="3"/>
      <x:c r="D33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57" hidden="0" customWidth="1"/>
    <x:col min="2" max="2" width="23" hidden="0" customWidth="1"/>
  </x:cols>
  <x:sheetData>
    <x:row r="1" ht="25" customHeight="1">
      <x:c r="A1" s="5" t="str">
        <x:v>Offer comparison instructions</x:v>
      </x:c>
      <x:c r="B1" s="3"/>
    </x:row>
    <x:row r="2" ht="25" customHeight="1">
      <x:c r="A2" s="3"/>
      <x:c r="B2" s="3"/>
    </x:row>
    <x:row r="3" ht="25" customHeight="1">
      <x:c r="A3" s="3" t="str">
        <x:v>Enter annual amounts in blue cells.</x:v>
      </x:c>
      <x:c r="B3" s="3"/>
    </x:row>
    <x:row r="4" ht="25" customHeight="1">
      <x:c r="A4" s="3" t="str">
        <x:v>Use one currency for every offer.</x:v>
      </x:c>
      <x:c r="B4" s="3"/>
    </x:row>
    <x:row r="5" ht="25" customHeight="1">
      <x:c r="A5" s="3" t="str">
        <x:v>Bonus percentage is a target.</x:v>
      </x:c>
      <x:c r="B5" s="3"/>
    </x:row>
    <x:row r="6" ht="25" customHeight="1">
      <x:c r="A6" s="3" t="str">
        <x:v>Guaranteed cash excludes variable pay.</x:v>
      </x:c>
      <x:c r="B6" s="3"/>
    </x:row>
    <x:row r="7" ht="25" customHeight="1">
      <x:c r="A7" s="3" t="str">
        <x:v>Signing pay appears in year one only.</x:v>
      </x:c>
      <x:c r="B7" s="3"/>
    </x:row>
    <x:row r="8" ht="25" customHeight="1">
      <x:c r="A8" s="3" t="str">
        <x:v>Record equity vesting as a note.</x:v>
      </x:c>
      <x:c r="B8" s="3"/>
    </x:row>
    <x:row r="9" ht="25" customHeight="1">
      <x:c r="A9" s="3" t="str">
        <x:v>Do not add paid leave to annual salary.</x:v>
      </x:c>
      <x:c r="B9" s="3"/>
    </x:row>
    <x:row r="10" ht="25" customHeight="1">
      <x:c r="A10" s="3" t="str">
        <x:v>Blank optional cells remain unknown.</x:v>
      </x:c>
      <x:c r="B10" s="3"/>
    </x:row>
    <x:row r="11" ht="25" customHeight="1">
      <x:c r="A11" s="3" t="str">
        <x:v>No overall winner or tax forecast.</x:v>
      </x:c>
      <x:c r="B11" s="3"/>
    </x:row>
    <x:row r="12" ht="25" customHeight="1">
      <x:c r="A12" s="3" t="str">
        <x:v>Version 1.0.0 | MyTopMatch</x:v>
      </x:c>
      <x:c r="B12" s="3"/>
    </x:row>
    <x:row r="13" ht="25" customHeight="1">
      <x:c r="A13" s="3"/>
      <x:c r="B13" s="3"/>
    </x:row>
    <x:row r="14" ht="25" customHeight="1">
      <x:c r="A14" s="3"/>
      <x:c r="B14" s="3"/>
    </x:row>
    <x:row r="15" ht="25" customHeight="1">
      <x:c r="A15" s="3"/>
      <x:c r="B15" s="3"/>
    </x:row>
    <x:row r="16" ht="25" customHeight="1">
      <x:c r="A16" s="3"/>
      <x:c r="B16" s="3"/>
    </x:row>
    <x:row r="17" ht="25" customHeight="1">
      <x:c r="A17" s="3"/>
      <x:c r="B17" s="3"/>
    </x:row>
    <x:row r="18" ht="25" customHeight="1">
      <x:c r="A18" s="3"/>
      <x:c r="B18" s="3"/>
    </x:row>
    <x:row r="19" ht="25" customHeight="1">
      <x:c r="A19" s="3"/>
      <x:c r="B19" s="3"/>
    </x:row>
    <x:row r="20" ht="25" customHeight="1">
      <x:c r="A20" s="3"/>
      <x:c r="B20" s="3"/>
    </x:row>
  </x:sheetData>
  <x:pageMargins left="0.7" right="0.7" top="0.75" bottom="0.75" header="0.3" footer="0.3"/>
</x:worksheet>
</file>